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240" windowHeight="13635" activeTab="2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G16" i="9" l="1"/>
  <c r="F16" i="9"/>
  <c r="J16" i="9" l="1"/>
  <c r="C16" i="9"/>
  <c r="B16" i="9"/>
</calcChain>
</file>

<file path=xl/sharedStrings.xml><?xml version="1.0" encoding="utf-8"?>
<sst xmlns="http://schemas.openxmlformats.org/spreadsheetml/2006/main" count="110" uniqueCount="70">
  <si>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</si>
  <si>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</si>
  <si>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</si>
  <si>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</si>
  <si>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</si>
  <si>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</si>
  <si>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</si>
  <si>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</si>
  <si>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</si>
  <si>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</si>
  <si>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</si>
  <si>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</si>
  <si>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מדדים בע"מ</t>
  </si>
  <si>
    <t>ניירות ערך סחירים</t>
  </si>
  <si>
    <t>תעודות סל</t>
  </si>
  <si>
    <t>*פסג מדד קנב ספט- פסגות תעודות סל מדדים בע"מ</t>
  </si>
  <si>
    <t>1130046</t>
  </si>
  <si>
    <t>*פסג סל אנר ארה"ב S&amp;P- פסגות תעודות סל מדדים בע"מ</t>
  </si>
  <si>
    <t>1131291</t>
  </si>
  <si>
    <t>*פסג מדד קפה פינ- פסגות תעודות סל מדדים בע"מ</t>
  </si>
  <si>
    <t>1131309</t>
  </si>
  <si>
    <t>*פבג מדד קפג ארב- פסגות תעודות סל מדדים בע"מ</t>
  </si>
  <si>
    <t>1133255</t>
  </si>
  <si>
    <t>*פסג מדד קנא ספצ- פסגות תעודות סל מדדים בע"מ</t>
  </si>
  <si>
    <t>1133909</t>
  </si>
  <si>
    <t>*פסג תעשיהארהב- פסגות תעודות סל מדדים בע"מ</t>
  </si>
  <si>
    <t>1134519</t>
  </si>
  <si>
    <t>*פס.יפןויז.ש- פסגות תעודות סל מדדים בע"מ</t>
  </si>
  <si>
    <t>1138015</t>
  </si>
  <si>
    <t>*פס.תרופותדולרי- פסגות תעודות סל מדדים בע"מ</t>
  </si>
  <si>
    <t>1139047</t>
  </si>
  <si>
    <t>סה''כ ניירות ערך סחירים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</si>
  <si>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</si>
  <si>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</si>
  <si>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</si>
  <si>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</si>
  <si>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</si>
  <si>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</si>
  <si>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</si>
  <si>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</si>
  <si>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</si>
  <si>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</si>
  <si>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</si>
  <si>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</si>
  <si>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</si>
  <si>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</si>
  <si>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</si>
  <si>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</si>
  <si>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</si>
  <si>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</si>
  <si>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</si>
  <si>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</si>
  <si>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</si>
  <si>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</si>
  <si>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</si>
  <si>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</si>
  <si>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</si>
  <si>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</si>
  <si>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</si>
  <si>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</si>
  <si>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</si>
  <si>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</si>
  <si>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מדדים בע"מ</t>
  </si>
  <si>
    <t>סה''כ</t>
  </si>
  <si>
    <t xml:space="preserve">               פסג מדד קנב ספט</t>
  </si>
  <si>
    <t>פסג מדד קפה פינ</t>
  </si>
  <si>
    <t>פסג תעשיהארהב</t>
  </si>
  <si>
    <t>סה''כ היקף עסקאות לצורך רכישה או מכירה של צד קשור- פסגות תעודות סל מדדים בע"מ</t>
  </si>
  <si>
    <t>05/12/2016</t>
  </si>
  <si>
    <t>סה''כ היקף עסקאות מול צד קשור- פסגות תעודות סל מדדים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</si>
</sst>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29/12/2016
קבוצה: (10014) ק.ל.ע חברה לניהול קרן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29/12/2016
קבוצה: (10014) ק.ל.ע חברה לניהול קרן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29/12/2016
קבוצה: (10014) ק.ל.ע חברה לניהול קרן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29/12/2016
קבוצה: (10014) ק.ל.ע חברה לניהול קרן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29/12/2016 (נתונים מצרפים)
קבוצה: (10014) ק.ל.ע חברה לניהול קרן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29/12/2016
קבוצה: (10014) ק.ל.ע חברה לניהול קרן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6"/>
  <sheetViews>
    <sheetView rightToLeft="1" workbookViewId="0">
      <selection activeCell="D14" sqref="D14:I16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6" t="s">
        <v>51</v>
      </c>
      <c r="E9" s="16"/>
      <c r="F9" s="16"/>
      <c r="G9" s="16"/>
      <c r="H9" s="16"/>
      <c r="I9" s="16"/>
      <c r="J9" s="2"/>
      <c r="K9" s="2"/>
    </row>
    <row r="10" spans="1:11" ht="82.35" customHeight="1" x14ac:dyDescent="0.25">
      <c r="A10" s="3" t="s">
        <v>47</v>
      </c>
      <c r="B10" s="3" t="s">
        <v>48</v>
      </c>
      <c r="C10" s="3" t="s">
        <v>49</v>
      </c>
      <c r="D10" s="17" t="s">
        <v>52</v>
      </c>
      <c r="E10" s="16"/>
      <c r="F10" s="17" t="s">
        <v>56</v>
      </c>
      <c r="G10" s="16"/>
      <c r="H10" s="17" t="s">
        <v>58</v>
      </c>
      <c r="I10" s="16"/>
      <c r="J10" s="17" t="s">
        <v>60</v>
      </c>
      <c r="K10" s="16"/>
    </row>
    <row r="11" spans="1:11" ht="15" x14ac:dyDescent="0.25">
      <c r="A11" s="2"/>
      <c r="B11" s="2" t="s">
        <v>10</v>
      </c>
      <c r="C11" s="2" t="s">
        <v>4</v>
      </c>
      <c r="D11" s="2" t="s">
        <v>53</v>
      </c>
      <c r="E11" s="2" t="s">
        <v>54</v>
      </c>
      <c r="F11" s="2" t="s">
        <v>53</v>
      </c>
      <c r="G11" s="2" t="s">
        <v>54</v>
      </c>
      <c r="H11" s="2" t="s">
        <v>53</v>
      </c>
      <c r="I11" s="2" t="s">
        <v>54</v>
      </c>
      <c r="J11" s="2"/>
      <c r="K11" s="2"/>
    </row>
    <row r="12" spans="1:11" ht="15" x14ac:dyDescent="0.25">
      <c r="A12" s="2"/>
      <c r="B12" s="2"/>
      <c r="C12" s="2"/>
      <c r="D12" s="16" t="s">
        <v>10</v>
      </c>
      <c r="E12" s="16"/>
      <c r="F12" s="16" t="s">
        <v>10</v>
      </c>
      <c r="G12" s="16"/>
      <c r="H12" s="16" t="s">
        <v>10</v>
      </c>
      <c r="I12" s="16"/>
      <c r="J12" s="16" t="s">
        <v>10</v>
      </c>
      <c r="K12" s="16"/>
    </row>
    <row r="13" spans="1:11" ht="15" x14ac:dyDescent="0.25">
      <c r="A13" s="2"/>
      <c r="B13" s="16" t="s">
        <v>50</v>
      </c>
      <c r="C13" s="16"/>
      <c r="D13" s="16" t="s">
        <v>55</v>
      </c>
      <c r="E13" s="16"/>
      <c r="F13" s="16" t="s">
        <v>57</v>
      </c>
      <c r="G13" s="16"/>
      <c r="H13" s="16" t="s">
        <v>59</v>
      </c>
      <c r="I13" s="16"/>
      <c r="J13" s="16" t="s">
        <v>61</v>
      </c>
      <c r="K13" s="16"/>
    </row>
    <row r="14" spans="1:11" ht="15" x14ac:dyDescent="0.25">
      <c r="A14" s="1" t="s">
        <v>62</v>
      </c>
      <c r="B14" s="5">
        <v>42953.91</v>
      </c>
      <c r="C14">
        <v>6.06</v>
      </c>
      <c r="D14">
        <v>0</v>
      </c>
      <c r="E14" s="5">
        <v>-2508.12</v>
      </c>
      <c r="H14">
        <v>989.1</v>
      </c>
      <c r="I14">
        <v>0</v>
      </c>
    </row>
    <row r="16" spans="1:11" ht="15" x14ac:dyDescent="0.25">
      <c r="A16" s="15" t="s">
        <v>63</v>
      </c>
      <c r="B16" s="15">
        <f>SUM(B14:B15)</f>
        <v>42953.91</v>
      </c>
      <c r="C16" s="15">
        <f>SUM(C14:C15)</f>
        <v>6.06</v>
      </c>
      <c r="D16" s="15">
        <v>0</v>
      </c>
      <c r="E16" s="15">
        <v>-2508.12</v>
      </c>
      <c r="F16" s="15">
        <f t="shared" ref="F16:I16" si="0">SUM(F14:F15)</f>
        <v>0</v>
      </c>
      <c r="G16" s="15">
        <f t="shared" si="0"/>
        <v>0</v>
      </c>
      <c r="H16" s="15">
        <v>989.1</v>
      </c>
      <c r="I16" s="15">
        <v>0</v>
      </c>
      <c r="J16" s="15">
        <f>SUM(J14:J15)</f>
        <v>0</v>
      </c>
      <c r="K16" s="15"/>
    </row>
  </sheetData>
  <mergeCells count="14"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J10:K10"/>
    <mergeCell ref="J12:K12"/>
    <mergeCell ref="J13:K13"/>
    <mergeCell ref="B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44</v>
      </c>
      <c r="C10" s="3" t="s">
        <v>0</v>
      </c>
      <c r="D10" s="3" t="s">
        <v>8</v>
      </c>
      <c r="E10" s="3" t="s">
        <v>45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46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20"/>
  <sheetViews>
    <sheetView rightToLeft="1" tabSelected="1" workbookViewId="0">
      <selection activeCell="A21" sqref="A21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37</v>
      </c>
      <c r="C10" s="3" t="s">
        <v>0</v>
      </c>
      <c r="D10" s="3" t="s">
        <v>8</v>
      </c>
      <c r="E10" s="3" t="s">
        <v>40</v>
      </c>
      <c r="F10" s="3" t="s">
        <v>41</v>
      </c>
      <c r="G10" s="3" t="s">
        <v>42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7" t="s">
        <v>12</v>
      </c>
      <c r="B12" s="8"/>
      <c r="C12" s="8"/>
      <c r="D12" s="8">
        <v>0</v>
      </c>
      <c r="E12" s="8">
        <v>0</v>
      </c>
      <c r="F12" s="8">
        <v>0</v>
      </c>
      <c r="G12" s="8">
        <v>0</v>
      </c>
      <c r="H12" s="8"/>
      <c r="I12" s="8"/>
      <c r="J12" s="8"/>
      <c r="K12" s="8"/>
      <c r="L12" s="8"/>
    </row>
    <row r="13" spans="1:12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2">
      <c r="A15" s="8" t="s">
        <v>29</v>
      </c>
      <c r="B15" s="8" t="s">
        <v>68</v>
      </c>
      <c r="C15" s="8">
        <v>1139047</v>
      </c>
      <c r="D15" s="8"/>
      <c r="E15" s="11">
        <v>1966</v>
      </c>
      <c r="F15" s="8">
        <v>512.08000000000004</v>
      </c>
      <c r="G15" s="8">
        <v>989.1</v>
      </c>
      <c r="H15" s="8"/>
      <c r="I15" s="8"/>
      <c r="J15" s="8"/>
      <c r="K15" s="8"/>
      <c r="L15" s="8"/>
    </row>
    <row r="16" spans="1:12" x14ac:dyDescent="0.2">
      <c r="A16" s="9" t="s">
        <v>31</v>
      </c>
      <c r="B16" s="8"/>
      <c r="C16" s="8"/>
      <c r="D16" s="8"/>
      <c r="E16" s="8"/>
      <c r="F16" s="8"/>
      <c r="G16" s="9">
        <v>989.1</v>
      </c>
      <c r="H16" s="8"/>
      <c r="I16" s="8"/>
      <c r="J16" s="8"/>
      <c r="K16" s="8"/>
      <c r="L16" s="8"/>
    </row>
    <row r="17" spans="1:12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15.75" x14ac:dyDescent="0.25">
      <c r="A18" s="13" t="s">
        <v>69</v>
      </c>
      <c r="B18" s="8"/>
      <c r="C18" s="8"/>
      <c r="D18" s="8"/>
      <c r="E18" s="8"/>
      <c r="F18" s="8"/>
      <c r="G18" s="13">
        <v>989.1</v>
      </c>
      <c r="H18" s="8"/>
      <c r="I18" s="8"/>
      <c r="J18" s="8"/>
      <c r="K18" s="8"/>
      <c r="L18" s="8"/>
    </row>
    <row r="19" spans="1:12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ht="15.75" x14ac:dyDescent="0.25">
      <c r="A20" s="13" t="s">
        <v>43</v>
      </c>
      <c r="B20" s="8"/>
      <c r="C20" s="8"/>
      <c r="D20" s="8"/>
      <c r="E20" s="8"/>
      <c r="F20" s="8"/>
      <c r="G20" s="13">
        <v>989.1</v>
      </c>
      <c r="H20" s="8"/>
      <c r="I20" s="8"/>
      <c r="J20" s="8"/>
      <c r="K20" s="8"/>
      <c r="L20" s="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37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38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3" t="s">
        <v>39</v>
      </c>
      <c r="B12" s="8"/>
      <c r="C12" s="8"/>
      <c r="D12" s="8">
        <v>0</v>
      </c>
      <c r="E12" s="8">
        <v>0</v>
      </c>
      <c r="F12" s="8">
        <v>0</v>
      </c>
      <c r="G12" s="8">
        <v>0</v>
      </c>
      <c r="H12" s="13">
        <v>0</v>
      </c>
      <c r="I12" s="8"/>
      <c r="J12" s="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0"/>
  <sheetViews>
    <sheetView rightToLeft="1" workbookViewId="0">
      <selection activeCell="I22" sqref="I2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34</v>
      </c>
      <c r="J10" s="2"/>
      <c r="K10" s="3" t="s">
        <v>35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7" t="s">
        <v>12</v>
      </c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64</v>
      </c>
      <c r="B15" s="8">
        <v>1130046</v>
      </c>
      <c r="C15" s="8"/>
      <c r="D15" s="8"/>
      <c r="E15" s="8"/>
      <c r="F15" s="8"/>
      <c r="G15" s="8"/>
      <c r="H15" s="8"/>
      <c r="I15" s="8">
        <v>0</v>
      </c>
      <c r="J15" s="8"/>
      <c r="K15">
        <v>-200.1</v>
      </c>
    </row>
    <row r="16" spans="1:11" x14ac:dyDescent="0.2">
      <c r="A16" s="8" t="s">
        <v>65</v>
      </c>
      <c r="B16" s="8">
        <v>1131309</v>
      </c>
      <c r="C16" s="8"/>
      <c r="D16" s="8"/>
      <c r="E16" s="8"/>
      <c r="F16" s="8"/>
      <c r="G16" s="8"/>
      <c r="H16" s="8"/>
      <c r="I16" s="8">
        <v>0</v>
      </c>
      <c r="J16" s="8"/>
      <c r="K16" s="5">
        <v>-1907.36</v>
      </c>
    </row>
    <row r="17" spans="1:11" x14ac:dyDescent="0.2">
      <c r="A17" s="8" t="s">
        <v>66</v>
      </c>
      <c r="B17" s="8">
        <v>1134519</v>
      </c>
      <c r="C17" s="8"/>
      <c r="D17" s="8"/>
      <c r="E17" s="8"/>
      <c r="F17" s="8"/>
      <c r="G17" s="8"/>
      <c r="H17" s="8"/>
      <c r="I17" s="8">
        <v>0</v>
      </c>
      <c r="J17" s="8"/>
      <c r="K17">
        <v>-400.66</v>
      </c>
    </row>
    <row r="18" spans="1:11" ht="15.75" x14ac:dyDescent="0.25">
      <c r="A18" s="13" t="s">
        <v>67</v>
      </c>
      <c r="B18" s="8"/>
      <c r="C18" s="8"/>
      <c r="D18" s="8"/>
      <c r="E18" s="8"/>
      <c r="F18" s="8"/>
      <c r="G18" s="8"/>
      <c r="H18" s="8"/>
      <c r="I18" s="13">
        <v>0</v>
      </c>
      <c r="J18" s="8"/>
      <c r="K18" s="6">
        <v>-2508.12</v>
      </c>
    </row>
    <row r="19" spans="1:1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1" ht="15.75" x14ac:dyDescent="0.25">
      <c r="A20" s="13" t="s">
        <v>36</v>
      </c>
      <c r="B20" s="8"/>
      <c r="C20" s="8"/>
      <c r="D20" s="8"/>
      <c r="E20" s="8"/>
      <c r="F20" s="8"/>
      <c r="G20" s="8"/>
      <c r="H20" s="8"/>
      <c r="I20" s="13">
        <v>0</v>
      </c>
      <c r="J20" s="8"/>
      <c r="K20" s="6">
        <v>-2508.12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7"/>
  <sheetViews>
    <sheetView rightToLeft="1" workbookViewId="0">
      <selection activeCell="A12" sqref="A12:J27"/>
    </sheetView>
  </sheetViews>
  <sheetFormatPr defaultRowHeight="14.25" x14ac:dyDescent="0.2"/>
  <cols>
    <col min="1" max="1" width="30.625" customWidth="1"/>
    <col min="9" max="9" width="10" bestFit="1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7" t="s">
        <v>12</v>
      </c>
      <c r="B12" s="8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15</v>
      </c>
      <c r="B15" s="8" t="s">
        <v>16</v>
      </c>
      <c r="C15" s="8">
        <v>0</v>
      </c>
      <c r="D15" s="8"/>
      <c r="E15" s="8">
        <v>0</v>
      </c>
      <c r="F15" s="8">
        <v>0</v>
      </c>
      <c r="G15" s="8">
        <v>0</v>
      </c>
      <c r="H15" s="8">
        <v>0.32</v>
      </c>
      <c r="I15" s="11">
        <v>7648.91</v>
      </c>
      <c r="J15" s="8">
        <v>1.08</v>
      </c>
    </row>
    <row r="16" spans="1:11" x14ac:dyDescent="0.2">
      <c r="A16" s="8" t="s">
        <v>17</v>
      </c>
      <c r="B16" s="8" t="s">
        <v>18</v>
      </c>
      <c r="C16" s="8">
        <v>0</v>
      </c>
      <c r="D16" s="8"/>
      <c r="E16" s="8">
        <v>0</v>
      </c>
      <c r="F16" s="8">
        <v>0</v>
      </c>
      <c r="G16" s="8">
        <v>0</v>
      </c>
      <c r="H16" s="8">
        <v>0.33</v>
      </c>
      <c r="I16" s="11">
        <v>3359.12</v>
      </c>
      <c r="J16" s="8">
        <v>0.47</v>
      </c>
    </row>
    <row r="17" spans="1:10" x14ac:dyDescent="0.2">
      <c r="A17" s="8" t="s">
        <v>19</v>
      </c>
      <c r="B17" s="8" t="s">
        <v>20</v>
      </c>
      <c r="C17" s="8">
        <v>0</v>
      </c>
      <c r="D17" s="8"/>
      <c r="E17" s="8">
        <v>0</v>
      </c>
      <c r="F17" s="8">
        <v>0</v>
      </c>
      <c r="G17" s="8">
        <v>0</v>
      </c>
      <c r="H17" s="8">
        <v>0.42</v>
      </c>
      <c r="I17" s="11">
        <v>6432.34</v>
      </c>
      <c r="J17" s="8">
        <v>0.91</v>
      </c>
    </row>
    <row r="18" spans="1:10" x14ac:dyDescent="0.2">
      <c r="A18" s="8" t="s">
        <v>21</v>
      </c>
      <c r="B18" s="8" t="s">
        <v>22</v>
      </c>
      <c r="C18" s="8">
        <v>0</v>
      </c>
      <c r="D18" s="8"/>
      <c r="E18" s="8">
        <v>0</v>
      </c>
      <c r="F18" s="8">
        <v>0</v>
      </c>
      <c r="G18" s="8">
        <v>0</v>
      </c>
      <c r="H18" s="8">
        <v>0.26</v>
      </c>
      <c r="I18" s="11">
        <v>2102.38</v>
      </c>
      <c r="J18" s="8">
        <v>0.3</v>
      </c>
    </row>
    <row r="19" spans="1:10" x14ac:dyDescent="0.2">
      <c r="A19" s="8" t="s">
        <v>23</v>
      </c>
      <c r="B19" s="8" t="s">
        <v>24</v>
      </c>
      <c r="C19" s="8">
        <v>0</v>
      </c>
      <c r="D19" s="8"/>
      <c r="E19" s="8">
        <v>0</v>
      </c>
      <c r="F19" s="8">
        <v>0</v>
      </c>
      <c r="G19" s="8">
        <v>0</v>
      </c>
      <c r="H19" s="8">
        <v>0.27</v>
      </c>
      <c r="I19" s="11">
        <v>5771.04</v>
      </c>
      <c r="J19" s="8">
        <v>0.81</v>
      </c>
    </row>
    <row r="20" spans="1:10" x14ac:dyDescent="0.2">
      <c r="A20" s="8" t="s">
        <v>25</v>
      </c>
      <c r="B20" s="8" t="s">
        <v>26</v>
      </c>
      <c r="C20" s="8">
        <v>0</v>
      </c>
      <c r="D20" s="8"/>
      <c r="E20" s="8">
        <v>0</v>
      </c>
      <c r="F20" s="8">
        <v>0</v>
      </c>
      <c r="G20" s="8">
        <v>0</v>
      </c>
      <c r="H20" s="8">
        <v>0.51</v>
      </c>
      <c r="I20" s="11">
        <v>6436.17</v>
      </c>
      <c r="J20" s="8">
        <v>0.91</v>
      </c>
    </row>
    <row r="21" spans="1:10" x14ac:dyDescent="0.2">
      <c r="A21" s="8" t="s">
        <v>27</v>
      </c>
      <c r="B21" s="8" t="s">
        <v>28</v>
      </c>
      <c r="C21" s="8">
        <v>0</v>
      </c>
      <c r="D21" s="8"/>
      <c r="E21" s="8">
        <v>0</v>
      </c>
      <c r="F21" s="8">
        <v>0</v>
      </c>
      <c r="G21" s="8">
        <v>0</v>
      </c>
      <c r="H21" s="8">
        <v>0.4</v>
      </c>
      <c r="I21" s="11">
        <v>10211.120000000001</v>
      </c>
      <c r="J21" s="8">
        <v>1.44</v>
      </c>
    </row>
    <row r="22" spans="1:10" x14ac:dyDescent="0.2">
      <c r="A22" s="8" t="s">
        <v>29</v>
      </c>
      <c r="B22" s="8" t="s">
        <v>30</v>
      </c>
      <c r="C22" s="8">
        <v>0</v>
      </c>
      <c r="D22" s="8"/>
      <c r="E22" s="8">
        <v>0</v>
      </c>
      <c r="F22" s="8">
        <v>0</v>
      </c>
      <c r="G22" s="8">
        <v>0</v>
      </c>
      <c r="H22" s="8">
        <v>0.16</v>
      </c>
      <c r="I22" s="8">
        <v>992.83</v>
      </c>
      <c r="J22" s="8">
        <v>0.14000000000000001</v>
      </c>
    </row>
    <row r="23" spans="1:10" x14ac:dyDescent="0.2">
      <c r="A23" s="9" t="s">
        <v>31</v>
      </c>
      <c r="B23" s="8"/>
      <c r="C23" s="8"/>
      <c r="D23" s="8"/>
      <c r="E23" s="8"/>
      <c r="F23" s="8"/>
      <c r="G23" s="8"/>
      <c r="H23" s="8"/>
      <c r="I23" s="12">
        <v>42953.91</v>
      </c>
      <c r="J23" s="9">
        <v>6.06</v>
      </c>
    </row>
    <row r="24" spans="1:10" x14ac:dyDescent="0.2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5.75" x14ac:dyDescent="0.25">
      <c r="A25" s="13" t="s">
        <v>32</v>
      </c>
      <c r="B25" s="8"/>
      <c r="C25" s="8"/>
      <c r="D25" s="8"/>
      <c r="E25" s="8"/>
      <c r="F25" s="8"/>
      <c r="G25" s="8"/>
      <c r="H25" s="8"/>
      <c r="I25" s="14">
        <v>42953.91</v>
      </c>
      <c r="J25" s="13">
        <v>6.06</v>
      </c>
    </row>
    <row r="26" spans="1:10" x14ac:dyDescent="0.2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x14ac:dyDescent="0.25">
      <c r="A27" s="13" t="s">
        <v>33</v>
      </c>
      <c r="B27" s="8"/>
      <c r="C27" s="8"/>
      <c r="D27" s="8"/>
      <c r="E27" s="8"/>
      <c r="F27" s="8"/>
      <c r="G27" s="8"/>
      <c r="H27" s="8"/>
      <c r="I27" s="14">
        <v>42953.91</v>
      </c>
      <c r="J27" s="13">
        <v>6.06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2017-02-08T09:56:11Z</dcterms:created>
  <dcterms:modified xsi:type="dcterms:W3CDTF">2017-02-08T11:58:50Z</dcterms:modified>
</cp:coreProperties>
</file>