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8000" windowHeight="12045"/>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calcMode="autoNoTable" iterate="1"/>
</workbook>
</file>

<file path=xl/calcChain.xml><?xml version="1.0" encoding="utf-8"?>
<calcChain xmlns="http://schemas.openxmlformats.org/spreadsheetml/2006/main">
  <c r="B1" i="2" l="1"/>
  <c r="B2" i="2"/>
  <c r="B3" i="2"/>
  <c r="C10" i="2"/>
  <c r="D10" i="2"/>
  <c r="E10" i="2"/>
  <c r="F10" i="2"/>
  <c r="G10" i="2"/>
  <c r="H10" i="2"/>
  <c r="I10" i="2"/>
  <c r="J10" i="2"/>
  <c r="K10" i="2"/>
  <c r="L10" i="2"/>
  <c r="M10" i="2"/>
  <c r="N10" i="2"/>
  <c r="O10" i="2"/>
  <c r="P10" i="2"/>
  <c r="Q10" i="2"/>
  <c r="R10" i="2"/>
  <c r="S10" i="2"/>
  <c r="T10" i="2"/>
  <c r="U10" i="2"/>
  <c r="V10" i="2"/>
  <c r="W10" i="2"/>
  <c r="B1" i="1"/>
  <c r="B2" i="1"/>
  <c r="B3" i="1"/>
  <c r="J8" i="1"/>
  <c r="C10" i="1"/>
  <c r="D10" i="1"/>
  <c r="E10" i="1"/>
  <c r="F10" i="1"/>
  <c r="G10" i="1"/>
  <c r="H10" i="1"/>
  <c r="I10" i="1"/>
  <c r="J10" i="1"/>
  <c r="K10" i="1"/>
  <c r="L10" i="1"/>
  <c r="M10" i="1"/>
  <c r="N10" i="1"/>
  <c r="O10" i="1"/>
  <c r="P10" i="1"/>
</calcChain>
</file>

<file path=xl/sharedStrings.xml><?xml version="1.0" encoding="utf-8"?>
<sst xmlns="http://schemas.openxmlformats.org/spreadsheetml/2006/main" count="91" uniqueCount="56">
  <si>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</si>
  <si>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למשיכת כספים בסכום חד-פעמי – משך זמן הטיפול בבקשה נמדד מהמועד בו הגיש העמית בקשה למשיכת כספים, ועד למועד התשלום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</si>
  <si>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</si>
  <si>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הסברים:</t>
  </si>
  <si>
    <t>בקשות שהגיעו לידי סיום טיפול במהלך השנה</t>
  </si>
  <si>
    <t>(14)</t>
  </si>
  <si>
    <t>(13)</t>
  </si>
  <si>
    <t>(12)</t>
  </si>
  <si>
    <t>(11)</t>
  </si>
  <si>
    <t>(10)</t>
  </si>
  <si>
    <t>(9)</t>
  </si>
  <si>
    <t>(8)</t>
  </si>
  <si>
    <t>(7)</t>
  </si>
  <si>
    <t>(6)</t>
  </si>
  <si>
    <t>(5)</t>
  </si>
  <si>
    <t>(4)</t>
  </si>
  <si>
    <t>(3)</t>
  </si>
  <si>
    <t>(2)</t>
  </si>
  <si>
    <t>(1)</t>
  </si>
  <si>
    <t>41 ימים ומעלה</t>
  </si>
  <si>
    <t>31-40 ימים</t>
  </si>
  <si>
    <t>21-30 ימים</t>
  </si>
  <si>
    <t>11-20 ימים</t>
  </si>
  <si>
    <t>6-10 ימים</t>
  </si>
  <si>
    <t>עד 5 ימים</t>
  </si>
  <si>
    <t>31 ימים ומעלה</t>
  </si>
  <si>
    <t>16-20 ימים</t>
  </si>
  <si>
    <t>11-15 ימים</t>
  </si>
  <si>
    <t>סה"כ</t>
  </si>
  <si>
    <t>משך זמן הטיפול בבקשות לקבלת קצבת זקנה</t>
  </si>
  <si>
    <t>משך זמן הטיפול בבקשות למשיכת כספים בסכום חד-פעמי</t>
  </si>
  <si>
    <t>מדדי הבקשות
(אחוזים)</t>
  </si>
  <si>
    <t>בקשות למשיכת כספים או לקבלת קצבת זקנה</t>
  </si>
  <si>
    <t>חזרה</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</si>
  <si>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</si>
  <si>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</si>
  <si>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</si>
  <si>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(21)</t>
  </si>
  <si>
    <t>(20)</t>
  </si>
  <si>
    <t>(19)</t>
  </si>
  <si>
    <t>(18)</t>
  </si>
  <si>
    <t>(17)</t>
  </si>
  <si>
    <t>(16)</t>
  </si>
  <si>
    <t>(15)</t>
  </si>
  <si>
    <t>21 ימים ומעלה</t>
  </si>
  <si>
    <t>4-5 ימים</t>
  </si>
  <si>
    <t>עד 3 ימים</t>
  </si>
  <si>
    <t>46 ימים ומעלה</t>
  </si>
  <si>
    <t>36-45 ימים</t>
  </si>
  <si>
    <t>26-35 ימים</t>
  </si>
  <si>
    <t>16-25 ימים</t>
  </si>
  <si>
    <t>6-15 ימים</t>
  </si>
  <si>
    <t xml:space="preserve">משך זמן הטיפול בבקשות להעברת כספים בין מסלולי השקעה </t>
  </si>
  <si>
    <t>משך זמן הטיפול בבקשות להעברת כספים אל הגוף המוסדי</t>
  </si>
  <si>
    <t>משך זמן הטיפול בבקשות להעברת כספים מהגוף המוסדי</t>
  </si>
  <si>
    <t>בקשות להעברת כספים בין קופות גמל או בין מסלולי השקעה</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</si>
</sst>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164" formatCode="0.0"/>
    <numFmt numFmtId="165" formatCode="_(* #,##0.00_);_(* \(#,##0.00\);_(* &quot;-&quot;??_);_(@_)"/>
  </numFmts>
  <fonts count="14" x14ac:knownFonts="1">
    <font>
      <sz val="11"/>
      <color theme="1"/>
      <name val="Arial"/>
      <family val="2"/>
      <charset val="177"/>
      <scheme val="minor"/>
    </font>
    <font>
      <sz val="10"/>
      <name val="Arial"/>
      <family val="2"/>
    </font>
    <font>
      <sz val="10"/>
      <name val="David"/>
      <family val="2"/>
      <charset val="177"/>
    </font>
    <font>
      <sz val="10"/>
      <color indexed="10"/>
      <name val="David"/>
      <family val="2"/>
      <charset val="177"/>
    </font>
    <font>
      <b/>
      <sz val="10"/>
      <name val="David"/>
      <family val="2"/>
      <charset val="177"/>
    </font>
    <font>
      <sz val="10"/>
      <color indexed="8"/>
      <name val="David"/>
      <family val="2"/>
      <charset val="177"/>
    </font>
    <font>
      <b/>
      <u/>
      <sz val="10"/>
      <name val="David"/>
      <family val="2"/>
      <charset val="177"/>
    </font>
    <font>
      <b/>
      <sz val="11"/>
      <color indexed="8"/>
      <name val="David"/>
      <family val="2"/>
      <charset val="177"/>
    </font>
    <font>
      <b/>
      <sz val="14"/>
      <name val="David"/>
      <family val="2"/>
      <charset val="177"/>
    </font>
    <font>
      <u/>
      <sz val="10"/>
      <color indexed="12"/>
      <name val="Arial"/>
      <family val="2"/>
    </font>
    <font>
      <b/>
      <sz val="12"/>
      <name val="David"/>
      <family val="2"/>
      <charset val="177"/>
    </font>
    <font>
      <b/>
      <sz val="16"/>
      <color indexed="8"/>
      <name val="David"/>
      <family val="2"/>
      <charset val="177"/>
    </font>
    <font>
      <b/>
      <sz val="14"/>
      <color indexed="8"/>
      <name val="David"/>
      <family val="2"/>
      <charset val="177"/>
    </font>
    <font>
      <sz val="10"/>
      <color theme="1"/>
      <name val="Arial"/>
      <family val="2"/>
      <charset val="177"/>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92D050"/>
        <bgColor indexed="64"/>
      </patternFill>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style="thin">
        <color auto="1"/>
      </bottom>
      <diagonal/>
    </border>
    <border>
      <left style="hair">
        <color auto="1"/>
      </left>
      <right style="hair">
        <color auto="1"/>
      </right>
      <top/>
      <bottom style="thin">
        <color auto="1"/>
      </bottom>
      <diagonal/>
    </border>
    <border>
      <left style="thin">
        <color auto="1"/>
      </left>
      <right style="hair">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xf numFmtId="0" fontId="1" fillId="0" borderId="0">
      <alignment wrapText="1"/>
    </xf>
    <xf numFmtId="0" fontId="9" fillId="0" borderId="0" applyNumberFormat="0" applyFill="0" applyBorder="0">
      <protection locked="0"/>
    </xf>
    <xf numFmtId="41" fontId="13" fillId="0" borderId="0" applyFont="0" applyFill="0" applyBorder="0" applyAlignment="0" applyProtection="0"/>
    <xf numFmtId="42" fontId="13" fillId="0" borderId="0" applyFont="0" applyFill="0" applyBorder="0" applyAlignment="0" applyProtection="0"/>
    <xf numFmtId="0" fontId="1" fillId="0" borderId="0">
      <alignment wrapText="1"/>
    </xf>
    <xf numFmtId="9" fontId="1" fillId="0" borderId="0" applyFont="0" applyFill="0" applyBorder="0" applyAlignment="0" applyProtection="0"/>
  </cellStyleXfs>
  <cellXfs count="48">
    <xf numFmtId="0" fontId="0" fillId="0" borderId="0" xfId="0"/>
    <xf numFmtId="0" fontId="1" fillId="0" borderId="0" xfId="1" applyProtection="1"/>
    <xf numFmtId="0" fontId="1" fillId="0" borderId="0" xfId="1"/>
    <xf numFmtId="0" fontId="1" fillId="0" borderId="0" xfId="1" applyAlignment="1" applyProtection="1"/>
    <xf numFmtId="0" fontId="1" fillId="0" borderId="0" xfId="1" applyAlignment="1" applyProtection="1">
      <alignment horizontal="right" readingOrder="2"/>
    </xf>
    <xf numFmtId="0" fontId="2" fillId="0" borderId="0" xfId="1" applyFont="1" applyAlignment="1" applyProtection="1">
      <alignment horizontal="right" wrapText="1" readingOrder="2"/>
    </xf>
    <xf numFmtId="0" fontId="2" fillId="0" borderId="0" xfId="1" applyFont="1" applyAlignment="1">
      <alignment horizontal="right" wrapText="1" readingOrder="2"/>
    </xf>
    <xf numFmtId="0" fontId="2" fillId="0" borderId="0" xfId="1" applyFont="1" applyAlignment="1" applyProtection="1">
      <alignment horizontal="right" readingOrder="2"/>
    </xf>
    <xf numFmtId="0" fontId="4" fillId="0" borderId="0" xfId="1" applyFont="1" applyAlignment="1" applyProtection="1">
      <alignment horizontal="right" readingOrder="2"/>
    </xf>
    <xf numFmtId="0" fontId="2" fillId="0" borderId="0" xfId="1" applyFont="1" applyProtection="1"/>
    <xf numFmtId="9" fontId="2" fillId="0" borderId="0" xfId="1" applyNumberFormat="1" applyFont="1" applyProtection="1"/>
    <xf numFmtId="9" fontId="5" fillId="2" borderId="1" xfId="2" applyNumberFormat="1" applyFont="1" applyFill="1" applyBorder="1" applyAlignment="1" applyProtection="1">
      <alignment horizontal="center" vertical="center" wrapText="1" readingOrder="2"/>
    </xf>
    <xf numFmtId="9" fontId="5" fillId="2" borderId="2" xfId="2" applyNumberFormat="1" applyFont="1" applyFill="1" applyBorder="1" applyAlignment="1" applyProtection="1">
      <alignment horizontal="center" vertical="center" wrapText="1" readingOrder="2"/>
    </xf>
    <xf numFmtId="0" fontId="2" fillId="2" borderId="3" xfId="1" applyFont="1" applyFill="1" applyBorder="1" applyAlignment="1" applyProtection="1">
      <alignment horizontal="right" vertical="center" wrapText="1"/>
    </xf>
    <xf numFmtId="49" fontId="4" fillId="3" borderId="4" xfId="1" applyNumberFormat="1" applyFont="1" applyFill="1" applyBorder="1" applyAlignment="1" applyProtection="1">
      <alignment horizontal="center" vertical="top" wrapText="1"/>
    </xf>
    <xf numFmtId="49" fontId="4" fillId="3" borderId="5" xfId="1" applyNumberFormat="1" applyFont="1" applyFill="1" applyBorder="1" applyAlignment="1" applyProtection="1">
      <alignment horizontal="center" vertical="top" wrapText="1"/>
    </xf>
    <xf numFmtId="49" fontId="4" fillId="3" borderId="6" xfId="1" applyNumberFormat="1" applyFont="1" applyFill="1" applyBorder="1" applyAlignment="1" applyProtection="1">
      <alignment horizontal="center" vertical="top" wrapText="1"/>
    </xf>
    <xf numFmtId="49" fontId="4" fillId="3" borderId="7" xfId="1" applyNumberFormat="1" applyFont="1" applyFill="1" applyBorder="1" applyAlignment="1" applyProtection="1">
      <alignment horizontal="center" vertical="top" wrapText="1"/>
    </xf>
    <xf numFmtId="49" fontId="4" fillId="3" borderId="2" xfId="1" applyNumberFormat="1" applyFont="1" applyFill="1" applyBorder="1" applyAlignment="1" applyProtection="1">
      <alignment horizontal="center" vertical="top" wrapText="1"/>
    </xf>
    <xf numFmtId="164" fontId="4" fillId="3" borderId="2" xfId="1" applyNumberFormat="1" applyFont="1" applyFill="1" applyBorder="1" applyAlignment="1" applyProtection="1">
      <alignment horizontal="center" vertical="top" wrapText="1"/>
    </xf>
    <xf numFmtId="0" fontId="6" fillId="3" borderId="3" xfId="1" applyFont="1" applyFill="1" applyBorder="1" applyAlignment="1" applyProtection="1">
      <alignment horizontal="center" vertical="center" wrapText="1"/>
    </xf>
    <xf numFmtId="0" fontId="4" fillId="3" borderId="4" xfId="1" applyFont="1" applyFill="1" applyBorder="1" applyAlignment="1" applyProtection="1">
      <alignment horizontal="center" vertical="top" wrapText="1" readingOrder="2"/>
    </xf>
    <xf numFmtId="0" fontId="4" fillId="3" borderId="8" xfId="1" applyFont="1" applyFill="1" applyBorder="1" applyAlignment="1" applyProtection="1">
      <alignment horizontal="center" vertical="top" wrapText="1" readingOrder="2"/>
    </xf>
    <xf numFmtId="0" fontId="4" fillId="3" borderId="9" xfId="1" applyFont="1" applyFill="1" applyBorder="1" applyAlignment="1" applyProtection="1">
      <alignment horizontal="center" vertical="top" wrapText="1" readingOrder="2"/>
    </xf>
    <xf numFmtId="0" fontId="4" fillId="3" borderId="9" xfId="1" applyFont="1" applyFill="1" applyBorder="1" applyAlignment="1" applyProtection="1">
      <alignment horizontal="center" vertical="top" wrapText="1"/>
    </xf>
    <xf numFmtId="0" fontId="4" fillId="3" borderId="10" xfId="1" applyFont="1" applyFill="1" applyBorder="1" applyAlignment="1" applyProtection="1">
      <alignment horizontal="right" vertical="top" wrapText="1"/>
    </xf>
    <xf numFmtId="0" fontId="4" fillId="3" borderId="10" xfId="1" applyFont="1" applyFill="1" applyBorder="1" applyAlignment="1" applyProtection="1">
      <alignment vertical="top" wrapText="1"/>
    </xf>
    <xf numFmtId="0" fontId="6" fillId="3" borderId="11" xfId="1" applyFont="1" applyFill="1" applyBorder="1" applyAlignment="1" applyProtection="1">
      <alignment horizontal="center" vertical="center" wrapText="1"/>
    </xf>
    <xf numFmtId="0" fontId="4" fillId="3" borderId="12" xfId="1" applyFont="1" applyFill="1" applyBorder="1" applyAlignment="1" applyProtection="1">
      <alignment horizontal="center" vertical="top" wrapText="1"/>
    </xf>
    <xf numFmtId="0" fontId="4" fillId="3" borderId="13" xfId="1" applyFont="1" applyFill="1" applyBorder="1" applyAlignment="1" applyProtection="1">
      <alignment horizontal="center" vertical="top" wrapText="1"/>
    </xf>
    <xf numFmtId="0" fontId="4" fillId="3" borderId="14" xfId="1" applyFont="1" applyFill="1" applyBorder="1" applyAlignment="1" applyProtection="1">
      <alignment horizontal="center" vertical="top" wrapText="1"/>
    </xf>
    <xf numFmtId="0" fontId="6" fillId="3" borderId="15" xfId="1" applyFont="1" applyFill="1" applyBorder="1" applyAlignment="1" applyProtection="1">
      <alignment horizontal="center" vertical="center" wrapText="1"/>
    </xf>
    <xf numFmtId="0" fontId="2" fillId="0" borderId="0" xfId="1" applyFont="1" applyFill="1" applyBorder="1" applyProtection="1"/>
    <xf numFmtId="0" fontId="7" fillId="0" borderId="0" xfId="2" applyFont="1" applyFill="1" applyBorder="1" applyAlignment="1" applyProtection="1">
      <alignment horizontal="right" vertical="center"/>
    </xf>
    <xf numFmtId="0" fontId="8" fillId="0" borderId="0" xfId="1" applyFont="1" applyProtection="1"/>
    <xf numFmtId="0" fontId="9" fillId="4" borderId="0" xfId="3" applyFill="1" applyAlignment="1" applyProtection="1"/>
    <xf numFmtId="0" fontId="10" fillId="0" borderId="0" xfId="1" applyFont="1" applyProtection="1"/>
    <xf numFmtId="0" fontId="11" fillId="5" borderId="0" xfId="2" applyFont="1" applyFill="1" applyBorder="1" applyAlignment="1" applyProtection="1">
      <alignment horizontal="right" vertical="center"/>
    </xf>
    <xf numFmtId="0" fontId="12" fillId="0" borderId="0" xfId="2" applyFont="1" applyBorder="1" applyAlignment="1" applyProtection="1">
      <alignment horizontal="right" readingOrder="2"/>
    </xf>
    <xf numFmtId="0" fontId="2" fillId="0" borderId="0" xfId="1" applyFont="1"/>
    <xf numFmtId="0" fontId="2" fillId="0" borderId="0" xfId="1" applyFont="1" applyAlignment="1" applyProtection="1"/>
    <xf numFmtId="0" fontId="4" fillId="0" borderId="0" xfId="1" applyFont="1" applyAlignment="1">
      <alignment horizontal="right" readingOrder="2"/>
    </xf>
    <xf numFmtId="49" fontId="4" fillId="3" borderId="13" xfId="1" applyNumberFormat="1" applyFont="1" applyFill="1" applyBorder="1" applyAlignment="1" applyProtection="1">
      <alignment horizontal="center" vertical="top" wrapText="1"/>
    </xf>
    <xf numFmtId="0" fontId="4" fillId="3" borderId="16" xfId="1" applyFont="1" applyFill="1" applyBorder="1" applyAlignment="1" applyProtection="1">
      <alignment horizontal="center" vertical="top" wrapText="1" readingOrder="2"/>
    </xf>
    <xf numFmtId="0" fontId="4" fillId="3" borderId="17" xfId="1" applyFont="1" applyFill="1" applyBorder="1" applyAlignment="1" applyProtection="1">
      <alignment horizontal="right" vertical="top" wrapText="1"/>
    </xf>
    <xf numFmtId="0" fontId="2" fillId="0" borderId="0" xfId="1" applyFont="1" applyFill="1" applyProtection="1"/>
    <xf numFmtId="0" fontId="11" fillId="5" borderId="0" xfId="6" applyFont="1" applyFill="1" applyBorder="1" applyAlignment="1" applyProtection="1">
      <alignment horizontal="right" vertical="center"/>
    </xf>
    <xf numFmtId="0" fontId="12" fillId="0" borderId="0" xfId="6" applyFont="1" applyBorder="1" applyAlignment="1" applyProtection="1">
      <alignment horizontal="right" readingOrder="2"/>
    </xf>
  </cellXfs>
  <cellStyles count="8">
    <cellStyle name="Comma [0]" xfId="4"/>
    <cellStyle name="Currency [0]" xfId="5"/>
    <cellStyle name="Normal" xfId="0" builtinId="0"/>
    <cellStyle name="Normal 2" xfId="1"/>
    <cellStyle name="Normal_Aform4v2" xfId="6"/>
    <cellStyle name="Normal_Aform4v2 2" xfId="2"/>
    <cellStyle name="Percent 2" xfId="7"/>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30941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P"/>
      <sheetName val="נספח ב4 - B"/>
      <sheetName val="נספח ב5 - P"/>
      <sheetName val="נספח ב5 - B"/>
      <sheetName val="ג-דוגמה"/>
    </sheetNames>
    <sheetDataSet>
      <sheetData sheetId="0"/>
      <sheetData sheetId="1">
        <row r="13">
          <cell r="B13" t="str">
            <v>ק.ל.ע. - קרן השתלמות לעובדים סוציאליים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995</v>
          </cell>
          <cell r="E14">
            <v>310</v>
          </cell>
          <cell r="F14">
            <v>591</v>
          </cell>
          <cell r="G14">
            <v>38</v>
          </cell>
          <cell r="H14">
            <v>15</v>
          </cell>
          <cell r="I14">
            <v>15</v>
          </cell>
          <cell r="J14">
            <v>26</v>
          </cell>
          <cell r="K14">
            <v>0</v>
          </cell>
        </row>
      </sheetData>
      <sheetData sheetId="10"/>
      <sheetData sheetId="11"/>
      <sheetData sheetId="12">
        <row r="14">
          <cell r="D14">
            <v>1212</v>
          </cell>
          <cell r="E14">
            <v>23</v>
          </cell>
          <cell r="F14">
            <v>1046</v>
          </cell>
          <cell r="G14">
            <v>138</v>
          </cell>
          <cell r="H14">
            <v>2</v>
          </cell>
          <cell r="I14">
            <v>0</v>
          </cell>
          <cell r="J14">
            <v>3</v>
          </cell>
          <cell r="K14">
            <v>15</v>
          </cell>
          <cell r="L14">
            <v>7</v>
          </cell>
          <cell r="M14">
            <v>3</v>
          </cell>
          <cell r="N14">
            <v>0</v>
          </cell>
          <cell r="O14">
            <v>0</v>
          </cell>
          <cell r="P14">
            <v>0</v>
          </cell>
          <cell r="Q14">
            <v>5</v>
          </cell>
          <cell r="R14">
            <v>27</v>
          </cell>
          <cell r="S14">
            <v>5</v>
          </cell>
          <cell r="T14">
            <v>17</v>
          </cell>
          <cell r="U14">
            <v>5</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8" style="2"/>
    <col min="31" max="16384" width="8" style="1"/>
  </cols>
  <sheetData>
    <row r="1" spans="2:16" ht="18.75" x14ac:dyDescent="0.3">
      <c r="B1" s="38" t="str">
        <f>[1]הוראות!B30</f>
        <v>נספח ב4 - מדדי בקשות למשיכת כספים או לקבלת קצבת זקנה (גמל)</v>
      </c>
      <c r="C1" s="9"/>
      <c r="D1" s="9"/>
      <c r="E1" s="9"/>
      <c r="F1" s="9"/>
      <c r="G1" s="9"/>
      <c r="H1" s="9"/>
      <c r="I1" s="9"/>
      <c r="J1" s="9"/>
      <c r="K1" s="9"/>
      <c r="L1" s="9"/>
      <c r="M1" s="9"/>
      <c r="N1" s="9"/>
      <c r="O1" s="9"/>
      <c r="P1" s="9"/>
    </row>
    <row r="2" spans="2:16" ht="20.25" x14ac:dyDescent="0.2">
      <c r="B2" s="37" t="str">
        <f>[1]הוראות!B13</f>
        <v>ק.ל.ע. - קרן השתלמות לעובדים סוציאליים בע"מ</v>
      </c>
      <c r="C2" s="9"/>
      <c r="D2" s="9"/>
      <c r="E2" s="9"/>
      <c r="F2" s="9"/>
      <c r="G2" s="9"/>
      <c r="H2" s="9"/>
      <c r="I2" s="9"/>
      <c r="J2" s="9"/>
      <c r="K2" s="9"/>
      <c r="L2" s="9"/>
      <c r="M2" s="9"/>
      <c r="N2" s="9"/>
      <c r="O2" s="9"/>
      <c r="P2" s="9"/>
    </row>
    <row r="3" spans="2:16" ht="15.75" x14ac:dyDescent="0.25">
      <c r="B3" s="36" t="str">
        <f>CONCATENATE([1]הוראות!Z13,[1]הוראות!F13)</f>
        <v>הנתונים ביחידות בודדות לשנת 2020</v>
      </c>
      <c r="C3" s="9"/>
      <c r="D3" s="9"/>
      <c r="E3" s="9"/>
      <c r="F3" s="9"/>
      <c r="G3" s="9"/>
      <c r="H3" s="9"/>
      <c r="I3" s="9"/>
      <c r="J3" s="9"/>
      <c r="K3" s="9"/>
      <c r="L3" s="9"/>
      <c r="M3" s="9"/>
      <c r="N3" s="9"/>
      <c r="O3" s="9"/>
      <c r="P3" s="9"/>
    </row>
    <row r="4" spans="2:16" ht="18.75" x14ac:dyDescent="0.3">
      <c r="B4" s="35" t="s">
        <v>33</v>
      </c>
      <c r="C4" s="9"/>
      <c r="D4" s="9"/>
      <c r="E4" s="34" t="s">
        <v>32</v>
      </c>
      <c r="F4" s="9"/>
      <c r="G4" s="9"/>
      <c r="H4" s="9"/>
      <c r="I4" s="9"/>
      <c r="J4" s="9"/>
      <c r="K4" s="9"/>
      <c r="L4" s="9"/>
      <c r="M4" s="9"/>
      <c r="N4" s="9"/>
      <c r="O4" s="9"/>
      <c r="P4" s="9"/>
    </row>
    <row r="5" spans="2:16" ht="15" x14ac:dyDescent="0.2">
      <c r="B5" s="33"/>
      <c r="C5" s="9"/>
      <c r="D5" s="9"/>
      <c r="E5" s="9"/>
      <c r="F5" s="9"/>
      <c r="G5" s="9"/>
      <c r="H5" s="9"/>
      <c r="I5" s="9"/>
      <c r="J5" s="9"/>
      <c r="K5" s="9"/>
      <c r="L5" s="9"/>
      <c r="M5" s="9"/>
      <c r="N5" s="9"/>
      <c r="O5" s="9"/>
      <c r="P5" s="9"/>
    </row>
    <row r="6" spans="2:16" x14ac:dyDescent="0.2">
      <c r="B6" s="32"/>
      <c r="C6" s="9"/>
      <c r="D6" s="9"/>
      <c r="E6" s="9"/>
      <c r="F6" s="9"/>
      <c r="G6" s="9"/>
      <c r="H6" s="9"/>
      <c r="I6" s="9"/>
      <c r="J6" s="9"/>
      <c r="K6" s="9"/>
      <c r="L6" s="9"/>
      <c r="M6" s="9"/>
      <c r="N6" s="9"/>
      <c r="O6" s="9"/>
      <c r="P6" s="9"/>
    </row>
    <row r="7" spans="2:16" ht="28.5" customHeight="1" x14ac:dyDescent="0.2">
      <c r="B7" s="31" t="s">
        <v>31</v>
      </c>
      <c r="C7" s="30" t="s">
        <v>30</v>
      </c>
      <c r="D7" s="29"/>
      <c r="E7" s="29"/>
      <c r="F7" s="29"/>
      <c r="G7" s="29"/>
      <c r="H7" s="29"/>
      <c r="I7" s="28"/>
      <c r="J7" s="30" t="s">
        <v>29</v>
      </c>
      <c r="K7" s="29"/>
      <c r="L7" s="29"/>
      <c r="M7" s="29"/>
      <c r="N7" s="29"/>
      <c r="O7" s="29"/>
      <c r="P7" s="28"/>
    </row>
    <row r="8" spans="2:16" ht="28.5" customHeight="1" x14ac:dyDescent="0.2">
      <c r="B8" s="27"/>
      <c r="C8" s="26" t="s">
        <v>28</v>
      </c>
      <c r="D8" s="24" t="s">
        <v>24</v>
      </c>
      <c r="E8" s="23" t="s">
        <v>23</v>
      </c>
      <c r="F8" s="23" t="s">
        <v>27</v>
      </c>
      <c r="G8" s="23" t="s">
        <v>26</v>
      </c>
      <c r="H8" s="22" t="s">
        <v>21</v>
      </c>
      <c r="I8" s="21" t="s">
        <v>25</v>
      </c>
      <c r="J8" s="25" t="str">
        <f>C8</f>
        <v>סה"כ</v>
      </c>
      <c r="K8" s="24" t="s">
        <v>24</v>
      </c>
      <c r="L8" s="23" t="s">
        <v>23</v>
      </c>
      <c r="M8" s="23" t="s">
        <v>22</v>
      </c>
      <c r="N8" s="23" t="s">
        <v>21</v>
      </c>
      <c r="O8" s="22" t="s">
        <v>20</v>
      </c>
      <c r="P8" s="21" t="s">
        <v>19</v>
      </c>
    </row>
    <row r="9" spans="2:16" x14ac:dyDescent="0.2">
      <c r="B9" s="20"/>
      <c r="C9" s="19" t="s">
        <v>18</v>
      </c>
      <c r="D9" s="17" t="s">
        <v>17</v>
      </c>
      <c r="E9" s="17" t="s">
        <v>16</v>
      </c>
      <c r="F9" s="17" t="s">
        <v>15</v>
      </c>
      <c r="G9" s="17" t="s">
        <v>14</v>
      </c>
      <c r="H9" s="15" t="s">
        <v>13</v>
      </c>
      <c r="I9" s="14" t="s">
        <v>12</v>
      </c>
      <c r="J9" s="18" t="s">
        <v>11</v>
      </c>
      <c r="K9" s="17" t="s">
        <v>10</v>
      </c>
      <c r="L9" s="17" t="s">
        <v>9</v>
      </c>
      <c r="M9" s="16" t="s">
        <v>8</v>
      </c>
      <c r="N9" s="15" t="s">
        <v>7</v>
      </c>
      <c r="O9" s="15" t="s">
        <v>6</v>
      </c>
      <c r="P9" s="14" t="s">
        <v>5</v>
      </c>
    </row>
    <row r="10" spans="2:16" ht="27" customHeight="1" x14ac:dyDescent="0.2">
      <c r="B10" s="13" t="s">
        <v>4</v>
      </c>
      <c r="C10" s="12">
        <f>IF('[1]נספח א4 - G'!$D$14=0,"",'[1]נספח א4 - G'!D14/'[1]נספח א4 - G'!$D$14)</f>
        <v>1</v>
      </c>
      <c r="D10" s="12">
        <f>IF('[1]נספח א4 - G'!$D$14=0,"",'[1]נספח א4 - G'!E14/'[1]נספח א4 - G'!$D$14)</f>
        <v>0.31155778894472363</v>
      </c>
      <c r="E10" s="12">
        <f>IF('[1]נספח א4 - G'!$D$14=0,"",'[1]נספח א4 - G'!F14/'[1]נספח א4 - G'!$D$14)</f>
        <v>0.5939698492462312</v>
      </c>
      <c r="F10" s="12">
        <f>IF('[1]נספח א4 - G'!$D$14=0,"",'[1]נספח א4 - G'!G14/'[1]נספח א4 - G'!$D$14)</f>
        <v>3.819095477386935E-2</v>
      </c>
      <c r="G10" s="12">
        <f>IF('[1]נספח א4 - G'!$D$14=0,"",'[1]נספח א4 - G'!H14/'[1]נספח א4 - G'!$D$14)</f>
        <v>1.507537688442211E-2</v>
      </c>
      <c r="H10" s="12">
        <f>IF('[1]נספח א4 - G'!$D$14=0,"",'[1]נספח א4 - G'!I14/'[1]נספח א4 - G'!$D$14)</f>
        <v>1.507537688442211E-2</v>
      </c>
      <c r="I10" s="12">
        <f>IF('[1]נספח א4 - G'!$D$14=0,"",'[1]נספח א4 - G'!J14/'[1]נספח א4 - G'!$D$14)</f>
        <v>2.6130653266331658E-2</v>
      </c>
      <c r="J10" s="12" t="str">
        <f>IF('[1]נספח א4 - G'!$K$14=0,"",'[1]נספח א4 - G'!K14/'[1]נספח א4 - G'!$K$14)</f>
        <v/>
      </c>
      <c r="K10" s="12" t="str">
        <f>IF('[1]נספח א4 - G'!$K$14=0,"",'[1]נספח א4 - G'!L14/'[1]נספח א4 - G'!$K$14)</f>
        <v/>
      </c>
      <c r="L10" s="12" t="str">
        <f>IF('[1]נספח א4 - G'!$K$14=0,"",'[1]נספח א4 - G'!M14/'[1]נספח א4 - G'!$K$14)</f>
        <v/>
      </c>
      <c r="M10" s="12" t="str">
        <f>IF('[1]נספח א4 - G'!$K$14=0,"",'[1]נספח א4 - G'!N14/'[1]נספח א4 - G'!$K$14)</f>
        <v/>
      </c>
      <c r="N10" s="12" t="str">
        <f>IF('[1]נספח א4 - G'!$K$14=0,"",'[1]נספח א4 - G'!O14/'[1]נספח א4 - G'!$K$14)</f>
        <v/>
      </c>
      <c r="O10" s="12" t="str">
        <f>IF('[1]נספח א4 - G'!$K$14=0,"",'[1]נספח א4 - G'!P14/'[1]נספח א4 - G'!$K$14)</f>
        <v/>
      </c>
      <c r="P10" s="11" t="str">
        <f>IF('[1]נספח א4 - G'!$K$14=0,"",'[1]נספח א4 - G'!Q14/'[1]נספח א4 - G'!$K$14)</f>
        <v/>
      </c>
    </row>
    <row r="11" spans="2:16" x14ac:dyDescent="0.2">
      <c r="B11" s="9"/>
      <c r="C11" s="9"/>
      <c r="D11" s="9"/>
      <c r="E11" s="9"/>
      <c r="F11" s="9"/>
      <c r="G11" s="9"/>
      <c r="H11" s="9"/>
      <c r="I11" s="10"/>
      <c r="J11" s="9"/>
      <c r="K11" s="9"/>
      <c r="L11" s="9"/>
      <c r="M11" s="9"/>
      <c r="N11" s="9"/>
      <c r="O11" s="9"/>
      <c r="P11" s="9"/>
    </row>
    <row r="12" spans="2:16" x14ac:dyDescent="0.2">
      <c r="B12" s="8" t="s">
        <v>3</v>
      </c>
      <c r="C12" s="7"/>
      <c r="D12" s="7"/>
      <c r="E12" s="7"/>
      <c r="F12" s="7"/>
      <c r="G12" s="7"/>
      <c r="H12" s="7"/>
      <c r="I12" s="7"/>
      <c r="J12" s="7"/>
      <c r="K12" s="7"/>
      <c r="L12" s="7"/>
      <c r="M12" s="7"/>
      <c r="N12" s="7"/>
      <c r="O12" s="7"/>
    </row>
    <row r="13" spans="2:16" ht="29.25" customHeight="1" x14ac:dyDescent="0.2">
      <c r="B13" s="6" t="s">
        <v>2</v>
      </c>
      <c r="C13" s="6"/>
      <c r="D13" s="6"/>
      <c r="E13" s="6"/>
      <c r="F13" s="6"/>
      <c r="G13" s="6"/>
      <c r="H13" s="6"/>
      <c r="I13" s="6"/>
      <c r="J13" s="6"/>
      <c r="K13" s="6"/>
      <c r="L13" s="6"/>
      <c r="M13" s="6"/>
      <c r="N13" s="6"/>
      <c r="O13" s="6"/>
      <c r="P13" s="6"/>
    </row>
    <row r="14" spans="2:16" ht="19.5" customHeight="1" x14ac:dyDescent="0.2">
      <c r="B14" s="6" t="s">
        <v>1</v>
      </c>
      <c r="C14" s="6"/>
      <c r="D14" s="6"/>
      <c r="E14" s="6"/>
      <c r="F14" s="6"/>
      <c r="G14" s="6"/>
      <c r="H14" s="6"/>
      <c r="I14" s="6"/>
      <c r="J14" s="6"/>
      <c r="K14" s="6"/>
      <c r="L14" s="6"/>
      <c r="M14" s="6"/>
      <c r="N14" s="6"/>
      <c r="O14" s="6"/>
      <c r="P14" s="6"/>
    </row>
    <row r="15" spans="2:16" ht="45.75" customHeight="1" x14ac:dyDescent="0.2">
      <c r="B15" s="5" t="s">
        <v>0</v>
      </c>
      <c r="C15" s="5"/>
      <c r="D15" s="5"/>
      <c r="E15" s="5"/>
      <c r="F15" s="5"/>
      <c r="G15" s="5"/>
      <c r="H15" s="5"/>
      <c r="I15" s="5"/>
      <c r="J15" s="5"/>
      <c r="K15" s="5"/>
      <c r="L15" s="5"/>
      <c r="M15" s="5"/>
      <c r="N15" s="5"/>
      <c r="O15" s="5"/>
      <c r="P15" s="5"/>
    </row>
    <row r="16" spans="2:16" x14ac:dyDescent="0.2">
      <c r="B16" s="4"/>
    </row>
    <row r="17" spans="3:16" x14ac:dyDescent="0.2">
      <c r="C17" s="3"/>
      <c r="D17" s="3"/>
      <c r="E17" s="3"/>
      <c r="F17" s="3"/>
      <c r="G17" s="3"/>
      <c r="H17" s="3"/>
      <c r="I17" s="3"/>
      <c r="J17" s="3"/>
      <c r="K17" s="3"/>
      <c r="L17" s="3"/>
      <c r="M17" s="3"/>
      <c r="N17" s="3"/>
      <c r="O17" s="3"/>
      <c r="P17" s="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ColWidth="8" defaultRowHeight="12.75" x14ac:dyDescent="0.2"/>
  <cols>
    <col min="1" max="1" width="1.375" style="39" customWidth="1"/>
    <col min="2" max="2" width="18.375" style="9" customWidth="1"/>
    <col min="3" max="16" width="5.25" style="9" customWidth="1"/>
    <col min="17" max="23" width="5.25" style="39" customWidth="1"/>
    <col min="24" max="16384" width="8" style="39"/>
  </cols>
  <sheetData>
    <row r="1" spans="2:23" ht="18.75" x14ac:dyDescent="0.3">
      <c r="B1" s="47" t="str">
        <f>[1]הוראות!B33</f>
        <v>נספח ב5 - מדדי בקשות להעברת כספים בין קופות גמל או בין מסלולי השקעה (גמל)</v>
      </c>
    </row>
    <row r="2" spans="2:23" ht="20.25" x14ac:dyDescent="0.2">
      <c r="B2" s="46" t="str">
        <f>[1]הוראות!B13</f>
        <v>ק.ל.ע. - קרן השתלמות לעובדים סוציאליים בע"מ</v>
      </c>
    </row>
    <row r="3" spans="2:23" ht="15.75" x14ac:dyDescent="0.25">
      <c r="B3" s="36" t="str">
        <f>CONCATENATE([1]הוראות!Z13,[1]הוראות!F13)</f>
        <v>הנתונים ביחידות בודדות לשנת 2020</v>
      </c>
    </row>
    <row r="4" spans="2:23" ht="18.75" x14ac:dyDescent="0.3">
      <c r="B4" s="35" t="s">
        <v>33</v>
      </c>
      <c r="I4" s="34" t="s">
        <v>55</v>
      </c>
    </row>
    <row r="5" spans="2:23" ht="15" x14ac:dyDescent="0.2">
      <c r="B5" s="33"/>
    </row>
    <row r="6" spans="2:23" x14ac:dyDescent="0.2">
      <c r="B6" s="45"/>
    </row>
    <row r="7" spans="2:23" ht="24.75" customHeight="1" x14ac:dyDescent="0.2">
      <c r="B7" s="31" t="s">
        <v>31</v>
      </c>
      <c r="C7" s="30" t="s">
        <v>54</v>
      </c>
      <c r="D7" s="29"/>
      <c r="E7" s="29"/>
      <c r="F7" s="29"/>
      <c r="G7" s="29"/>
      <c r="H7" s="29"/>
      <c r="I7" s="28"/>
      <c r="J7" s="30" t="s">
        <v>53</v>
      </c>
      <c r="K7" s="29"/>
      <c r="L7" s="29"/>
      <c r="M7" s="29"/>
      <c r="N7" s="29"/>
      <c r="O7" s="29"/>
      <c r="P7" s="28"/>
      <c r="Q7" s="30" t="s">
        <v>52</v>
      </c>
      <c r="R7" s="29"/>
      <c r="S7" s="29"/>
      <c r="T7" s="29"/>
      <c r="U7" s="29"/>
      <c r="V7" s="29"/>
      <c r="W7" s="28"/>
    </row>
    <row r="8" spans="2:23" ht="39" customHeight="1" x14ac:dyDescent="0.2">
      <c r="B8" s="27"/>
      <c r="C8" s="25" t="s">
        <v>28</v>
      </c>
      <c r="D8" s="23" t="s">
        <v>24</v>
      </c>
      <c r="E8" s="23" t="s">
        <v>51</v>
      </c>
      <c r="F8" s="23" t="s">
        <v>50</v>
      </c>
      <c r="G8" s="23" t="s">
        <v>49</v>
      </c>
      <c r="H8" s="22" t="s">
        <v>48</v>
      </c>
      <c r="I8" s="43" t="s">
        <v>47</v>
      </c>
      <c r="J8" s="44" t="s">
        <v>28</v>
      </c>
      <c r="K8" s="23" t="s">
        <v>46</v>
      </c>
      <c r="L8" s="23" t="s">
        <v>45</v>
      </c>
      <c r="M8" s="23" t="s">
        <v>23</v>
      </c>
      <c r="N8" s="23" t="s">
        <v>27</v>
      </c>
      <c r="O8" s="22" t="s">
        <v>26</v>
      </c>
      <c r="P8" s="43" t="s">
        <v>44</v>
      </c>
      <c r="Q8" s="44" t="s">
        <v>28</v>
      </c>
      <c r="R8" s="23" t="s">
        <v>46</v>
      </c>
      <c r="S8" s="23" t="s">
        <v>45</v>
      </c>
      <c r="T8" s="23" t="s">
        <v>23</v>
      </c>
      <c r="U8" s="23" t="s">
        <v>27</v>
      </c>
      <c r="V8" s="22" t="s">
        <v>26</v>
      </c>
      <c r="W8" s="43" t="s">
        <v>44</v>
      </c>
    </row>
    <row r="9" spans="2:23" ht="14.25" customHeight="1" x14ac:dyDescent="0.2">
      <c r="B9" s="20"/>
      <c r="C9" s="18" t="s">
        <v>18</v>
      </c>
      <c r="D9" s="17" t="s">
        <v>17</v>
      </c>
      <c r="E9" s="15" t="s">
        <v>16</v>
      </c>
      <c r="F9" s="17" t="s">
        <v>15</v>
      </c>
      <c r="G9" s="17" t="s">
        <v>14</v>
      </c>
      <c r="H9" s="42" t="s">
        <v>13</v>
      </c>
      <c r="I9" s="14" t="s">
        <v>12</v>
      </c>
      <c r="J9" s="16" t="s">
        <v>11</v>
      </c>
      <c r="K9" s="17" t="s">
        <v>10</v>
      </c>
      <c r="L9" s="17" t="s">
        <v>9</v>
      </c>
      <c r="M9" s="16" t="s">
        <v>8</v>
      </c>
      <c r="N9" s="17" t="s">
        <v>7</v>
      </c>
      <c r="O9" s="42" t="s">
        <v>6</v>
      </c>
      <c r="P9" s="14" t="s">
        <v>5</v>
      </c>
      <c r="Q9" s="16" t="s">
        <v>43</v>
      </c>
      <c r="R9" s="17" t="s">
        <v>42</v>
      </c>
      <c r="S9" s="15" t="s">
        <v>41</v>
      </c>
      <c r="T9" s="17" t="s">
        <v>40</v>
      </c>
      <c r="U9" s="17" t="s">
        <v>39</v>
      </c>
      <c r="V9" s="42" t="s">
        <v>38</v>
      </c>
      <c r="W9" s="14" t="s">
        <v>37</v>
      </c>
    </row>
    <row r="10" spans="2:23" ht="25.5" x14ac:dyDescent="0.2">
      <c r="B10" s="13" t="s">
        <v>4</v>
      </c>
      <c r="C10" s="12">
        <f>IF('[1]נספח א5 - G'!$D$14=0,"",'[1]נספח א5 - G'!D14/'[1]נספח א5 - G'!$D$14)</f>
        <v>1</v>
      </c>
      <c r="D10" s="12">
        <f>IF('[1]נספח א5 - G'!$D$14=0,"",'[1]נספח א5 - G'!E14/'[1]נספח א5 - G'!$D$14)</f>
        <v>1.8976897689768978E-2</v>
      </c>
      <c r="E10" s="12">
        <f>IF('[1]נספח א5 - G'!$D$14=0,"",'[1]נספח א5 - G'!F14/'[1]נספח א5 - G'!$D$14)</f>
        <v>0.86303630363036299</v>
      </c>
      <c r="F10" s="12">
        <f>IF('[1]נספח א5 - G'!$D$14=0,"",'[1]נספח א5 - G'!G14/'[1]נספח א5 - G'!$D$14)</f>
        <v>0.11386138613861387</v>
      </c>
      <c r="G10" s="12">
        <f>IF('[1]נספח א5 - G'!$D$14=0,"",'[1]נספח א5 - G'!H14/'[1]נספח א5 - G'!$D$14)</f>
        <v>1.6501650165016502E-3</v>
      </c>
      <c r="H10" s="12">
        <f>IF('[1]נספח א5 - G'!$D$14=0,"",'[1]נספח א5 - G'!I14/'[1]נספח א5 - G'!$D$14)</f>
        <v>0</v>
      </c>
      <c r="I10" s="12">
        <f>IF('[1]נספח א5 - G'!$D$14=0,"",'[1]נספח א5 - G'!J14/'[1]נספח א5 - G'!$D$14)</f>
        <v>2.4752475247524753E-3</v>
      </c>
      <c r="J10" s="12">
        <f>IF('[1]נספח א5 - G'!$K$14=0,"",'[1]נספח א5 - G'!K14/'[1]נספח א5 - G'!$K$14)</f>
        <v>1</v>
      </c>
      <c r="K10" s="12">
        <f>IF('[1]נספח א5 - G'!$K$14=0,"",'[1]נספח א5 - G'!L14/'[1]נספח א5 - G'!$K$14)</f>
        <v>0.46666666666666667</v>
      </c>
      <c r="L10" s="12">
        <f>IF('[1]נספח א5 - G'!$K$14=0,"",'[1]נספח א5 - G'!M14/'[1]נספח א5 - G'!$K$14)</f>
        <v>0.2</v>
      </c>
      <c r="M10" s="12">
        <f>IF('[1]נספח א5 - G'!$K$14=0,"",'[1]נספח א5 - G'!N14/'[1]נספח א5 - G'!$K$14)</f>
        <v>0</v>
      </c>
      <c r="N10" s="12">
        <f>IF('[1]נספח א5 - G'!$K$14=0,"",'[1]נספח א5 - G'!O14/'[1]נספח א5 - G'!$K$14)</f>
        <v>0</v>
      </c>
      <c r="O10" s="12">
        <f>IF('[1]נספח א5 - G'!$K$14=0,"",'[1]נספח א5 - G'!P14/'[1]נספח א5 - G'!$K$14)</f>
        <v>0</v>
      </c>
      <c r="P10" s="12">
        <f>IF('[1]נספח א5 - G'!$K$14=0,"",'[1]נספח א5 - G'!Q14/'[1]נספח א5 - G'!$K$14)</f>
        <v>0.33333333333333331</v>
      </c>
      <c r="Q10" s="12">
        <f>IF('[1]נספח א5 - G'!$R$14=0,"",'[1]נספח א5 - G'!R14/'[1]נספח א5 - G'!$R$14)</f>
        <v>1</v>
      </c>
      <c r="R10" s="12">
        <f>IF('[1]נספח א5 - G'!$R$14=0,"",'[1]נספח א5 - G'!S14/'[1]נספח א5 - G'!$R$14)</f>
        <v>0.18518518518518517</v>
      </c>
      <c r="S10" s="12">
        <f>IF('[1]נספח א5 - G'!$R$14=0,"",'[1]נספח א5 - G'!T14/'[1]נספח א5 - G'!$R$14)</f>
        <v>0.62962962962962965</v>
      </c>
      <c r="T10" s="12">
        <f>IF('[1]נספח א5 - G'!$R$14=0,"",'[1]נספח א5 - G'!U14/'[1]נספח א5 - G'!$R$14)</f>
        <v>0.18518518518518517</v>
      </c>
      <c r="U10" s="12">
        <f>IF('[1]נספח א5 - G'!$R$14=0,"",'[1]נספח א5 - G'!V14/'[1]נספח א5 - G'!$R$14)</f>
        <v>0</v>
      </c>
      <c r="V10" s="12">
        <f>IF('[1]נספח א5 - G'!$R$14=0,"",'[1]נספח א5 - G'!W14/'[1]נספח א5 - G'!$R$14)</f>
        <v>0</v>
      </c>
      <c r="W10" s="11">
        <f>IF('[1]נספח א5 - G'!$R$14=0,"",'[1]נספח א5 - G'!X14/'[1]נספח א5 - G'!$R$14)</f>
        <v>0</v>
      </c>
    </row>
    <row r="12" spans="2:23" x14ac:dyDescent="0.2">
      <c r="B12" s="41" t="s">
        <v>3</v>
      </c>
      <c r="C12" s="41"/>
      <c r="D12" s="41"/>
      <c r="E12" s="41"/>
      <c r="F12" s="41"/>
      <c r="G12" s="41"/>
      <c r="H12" s="41"/>
      <c r="I12" s="41"/>
      <c r="J12" s="41"/>
      <c r="K12" s="41"/>
      <c r="L12" s="41"/>
      <c r="M12" s="41"/>
      <c r="N12" s="41"/>
      <c r="O12" s="41"/>
      <c r="P12" s="41"/>
    </row>
    <row r="13" spans="2:23" ht="30.75" customHeight="1" x14ac:dyDescent="0.2">
      <c r="B13" s="6" t="s">
        <v>2</v>
      </c>
      <c r="C13" s="6"/>
      <c r="D13" s="6"/>
      <c r="E13" s="6"/>
      <c r="F13" s="6"/>
      <c r="G13" s="6"/>
      <c r="H13" s="6"/>
      <c r="I13" s="6"/>
      <c r="J13" s="6"/>
      <c r="K13" s="6"/>
      <c r="L13" s="6"/>
      <c r="M13" s="6"/>
      <c r="N13" s="6"/>
      <c r="O13" s="6"/>
      <c r="P13" s="6"/>
    </row>
    <row r="14" spans="2:23" ht="30.75" customHeight="1" x14ac:dyDescent="0.2">
      <c r="B14" s="5" t="s">
        <v>36</v>
      </c>
      <c r="C14" s="5"/>
      <c r="D14" s="5"/>
      <c r="E14" s="5"/>
      <c r="F14" s="5"/>
      <c r="G14" s="5"/>
      <c r="H14" s="5"/>
      <c r="I14" s="5"/>
      <c r="J14" s="5"/>
      <c r="K14" s="5"/>
      <c r="L14" s="5"/>
      <c r="M14" s="5"/>
      <c r="N14" s="5"/>
      <c r="O14" s="5"/>
      <c r="P14" s="5"/>
    </row>
    <row r="15" spans="2:23" ht="31.5" customHeight="1" x14ac:dyDescent="0.2">
      <c r="B15" s="5" t="s">
        <v>35</v>
      </c>
      <c r="C15" s="5"/>
      <c r="D15" s="5"/>
      <c r="E15" s="5"/>
      <c r="F15" s="5"/>
      <c r="G15" s="5"/>
      <c r="H15" s="5"/>
      <c r="I15" s="5"/>
      <c r="J15" s="5"/>
      <c r="K15" s="5"/>
      <c r="L15" s="5"/>
      <c r="M15" s="5"/>
      <c r="N15" s="5"/>
      <c r="O15" s="5"/>
      <c r="P15" s="5"/>
    </row>
    <row r="16" spans="2:23" ht="30.75" customHeight="1" x14ac:dyDescent="0.2">
      <c r="B16" s="5" t="s">
        <v>34</v>
      </c>
      <c r="C16" s="5"/>
      <c r="D16" s="5"/>
      <c r="E16" s="5"/>
      <c r="F16" s="5"/>
      <c r="G16" s="5"/>
      <c r="H16" s="5"/>
      <c r="I16" s="5"/>
      <c r="J16" s="5"/>
      <c r="K16" s="5"/>
      <c r="L16" s="5"/>
      <c r="M16" s="5"/>
      <c r="N16" s="5"/>
      <c r="O16" s="5"/>
      <c r="P16" s="5"/>
    </row>
    <row r="17" spans="3:4" x14ac:dyDescent="0.2">
      <c r="C17" s="40"/>
      <c r="D17" s="40"/>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2021-02-08T12:18:41Z</dcterms:created>
  <dcterms:modified xsi:type="dcterms:W3CDTF">2021-02-08T12:19:13Z</dcterms:modified>
</cp:coreProperties>
</file>